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u/Desktop/"/>
    </mc:Choice>
  </mc:AlternateContent>
  <xr:revisionPtr revIDLastSave="0" documentId="13_ncr:40009_{4D81FBA1-4C2B-B24D-9895-A95E74711D15}" xr6:coauthVersionLast="47" xr6:coauthVersionMax="47" xr10:uidLastSave="{00000000-0000-0000-0000-000000000000}"/>
  <bookViews>
    <workbookView xWindow="31920" yWindow="-8400" windowWidth="16380" windowHeight="10880"/>
  </bookViews>
  <sheets>
    <sheet name="Tabelle1" sheetId="1" r:id="rId1"/>
  </sheets>
  <definedNames>
    <definedName name="HTML_CodePage" hidden="1">1252</definedName>
    <definedName name="HTML_Control" hidden="1">{"'Tabelle1'!$A$1:$F$17","'Tabelle1'!$A$1:$F$29"}</definedName>
    <definedName name="HTML_Description" hidden="1">""</definedName>
    <definedName name="HTML_Email" hidden="1">""</definedName>
    <definedName name="HTML_Header" hidden="1">"Tabelle1"</definedName>
    <definedName name="HTML_LastUpdate" hidden="1">"26.01.03"</definedName>
    <definedName name="HTML_LineAfter" hidden="1">FALSE</definedName>
    <definedName name="HTML_LineBefore" hidden="1">FALSE</definedName>
    <definedName name="HTML_Name" hidden="1">"Dr. Helmut Albrecht"</definedName>
    <definedName name="HTML_OBDlg2" hidden="1">TRUE</definedName>
    <definedName name="HTML_OBDlg4" hidden="1">TRUE</definedName>
    <definedName name="HTML_OS" hidden="1">0</definedName>
    <definedName name="HTML_PathFile" hidden="1">"E:\AB\www-ph\Sites\emu\fliegen\met\temp.htm"</definedName>
    <definedName name="HTML_Title" hidden="1">"thermo"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B4" i="1"/>
  <c r="C7" i="1" s="1"/>
  <c r="D7" i="1"/>
  <c r="B8" i="1"/>
  <c r="B7" i="1"/>
  <c r="C9" i="1" l="1"/>
  <c r="C10" i="1"/>
  <c r="C8" i="1"/>
  <c r="D8" i="1" s="1"/>
  <c r="A11" i="1"/>
  <c r="B10" i="1"/>
  <c r="B9" i="1"/>
  <c r="E7" i="1"/>
  <c r="E8" i="1" l="1"/>
  <c r="D9" i="1"/>
  <c r="A12" i="1"/>
  <c r="B11" i="1"/>
  <c r="C11" i="1"/>
  <c r="F8" i="1"/>
  <c r="B12" i="1" l="1"/>
  <c r="A13" i="1"/>
  <c r="C12" i="1"/>
  <c r="E9" i="1"/>
  <c r="D10" i="1"/>
  <c r="F9" i="1"/>
  <c r="E10" i="1" l="1"/>
  <c r="D11" i="1"/>
  <c r="F10" i="1"/>
  <c r="B13" i="1"/>
  <c r="A14" i="1"/>
  <c r="C13" i="1"/>
  <c r="B14" i="1" l="1"/>
  <c r="A15" i="1"/>
  <c r="C14" i="1"/>
  <c r="D12" i="1"/>
  <c r="E11" i="1"/>
  <c r="F11" i="1"/>
  <c r="D13" i="1" l="1"/>
  <c r="E12" i="1"/>
  <c r="B15" i="1"/>
  <c r="A16" i="1"/>
  <c r="C15" i="1"/>
  <c r="B16" i="1" l="1"/>
  <c r="A17" i="1"/>
  <c r="C16" i="1"/>
  <c r="F12" i="1"/>
  <c r="E13" i="1"/>
  <c r="D14" i="1"/>
  <c r="E14" i="1" l="1"/>
  <c r="D15" i="1"/>
  <c r="F14" i="1"/>
  <c r="A18" i="1"/>
  <c r="B17" i="1"/>
  <c r="C17" i="1"/>
  <c r="F13" i="1"/>
  <c r="D16" i="1" l="1"/>
  <c r="E15" i="1"/>
  <c r="A19" i="1"/>
  <c r="B18" i="1"/>
  <c r="C18" i="1"/>
  <c r="F15" i="1"/>
  <c r="A20" i="1" l="1"/>
  <c r="B19" i="1"/>
  <c r="C19" i="1"/>
  <c r="E16" i="1"/>
  <c r="D17" i="1"/>
  <c r="E17" i="1" l="1"/>
  <c r="D18" i="1"/>
  <c r="F17" i="1"/>
  <c r="F16" i="1"/>
  <c r="A21" i="1"/>
  <c r="B20" i="1"/>
  <c r="C20" i="1"/>
  <c r="E18" i="1" l="1"/>
  <c r="D19" i="1"/>
  <c r="B21" i="1"/>
  <c r="A22" i="1"/>
  <c r="C21" i="1"/>
  <c r="F18" i="1"/>
  <c r="D20" i="1" l="1"/>
  <c r="E19" i="1"/>
  <c r="B22" i="1"/>
  <c r="A23" i="1"/>
  <c r="C22" i="1"/>
  <c r="F19" i="1"/>
  <c r="B23" i="1" l="1"/>
  <c r="A24" i="1"/>
  <c r="C23" i="1"/>
  <c r="D21" i="1"/>
  <c r="E20" i="1"/>
  <c r="B24" i="1" l="1"/>
  <c r="A25" i="1"/>
  <c r="C24" i="1"/>
  <c r="E21" i="1"/>
  <c r="D22" i="1"/>
  <c r="F20" i="1"/>
  <c r="E22" i="1" l="1"/>
  <c r="D23" i="1"/>
  <c r="F22" i="1"/>
  <c r="A26" i="1"/>
  <c r="B25" i="1"/>
  <c r="C25" i="1"/>
  <c r="F21" i="1"/>
  <c r="A27" i="1" l="1"/>
  <c r="B26" i="1"/>
  <c r="C26" i="1"/>
  <c r="D24" i="1"/>
  <c r="E23" i="1"/>
  <c r="F23" i="1"/>
  <c r="E24" i="1" l="1"/>
  <c r="D25" i="1"/>
  <c r="A28" i="1"/>
  <c r="B27" i="1"/>
  <c r="C27" i="1"/>
  <c r="E25" i="1" l="1"/>
  <c r="D26" i="1"/>
  <c r="B28" i="1"/>
  <c r="A29" i="1"/>
  <c r="C28" i="1"/>
  <c r="F25" i="1"/>
  <c r="F24" i="1"/>
  <c r="E26" i="1" l="1"/>
  <c r="D27" i="1"/>
  <c r="B29" i="1"/>
  <c r="A30" i="1"/>
  <c r="C29" i="1"/>
  <c r="F26" i="1"/>
  <c r="D28" i="1" l="1"/>
  <c r="E27" i="1"/>
  <c r="B30" i="1"/>
  <c r="A31" i="1"/>
  <c r="C30" i="1"/>
  <c r="F27" i="1"/>
  <c r="B31" i="1" l="1"/>
  <c r="A32" i="1"/>
  <c r="C31" i="1"/>
  <c r="D29" i="1"/>
  <c r="E28" i="1"/>
  <c r="E29" i="1" l="1"/>
  <c r="D30" i="1"/>
  <c r="F28" i="1"/>
  <c r="B32" i="1"/>
  <c r="A33" i="1"/>
  <c r="C32" i="1"/>
  <c r="E30" i="1" l="1"/>
  <c r="D31" i="1"/>
  <c r="A34" i="1"/>
  <c r="B33" i="1"/>
  <c r="C33" i="1"/>
  <c r="F30" i="1"/>
  <c r="F29" i="1"/>
  <c r="D32" i="1" l="1"/>
  <c r="E31" i="1"/>
  <c r="A35" i="1"/>
  <c r="B34" i="1"/>
  <c r="C34" i="1"/>
  <c r="F31" i="1"/>
  <c r="A36" i="1" l="1"/>
  <c r="B35" i="1"/>
  <c r="C35" i="1"/>
  <c r="E32" i="1"/>
  <c r="D33" i="1"/>
  <c r="E33" i="1" l="1"/>
  <c r="D34" i="1"/>
  <c r="F33" i="1"/>
  <c r="F32" i="1"/>
  <c r="A37" i="1"/>
  <c r="B36" i="1"/>
  <c r="C36" i="1"/>
  <c r="B37" i="1" l="1"/>
  <c r="A38" i="1"/>
  <c r="C37" i="1"/>
  <c r="E34" i="1"/>
  <c r="D35" i="1"/>
  <c r="F34" i="1"/>
  <c r="B38" i="1" l="1"/>
  <c r="A39" i="1"/>
  <c r="C38" i="1"/>
  <c r="D36" i="1"/>
  <c r="E35" i="1"/>
  <c r="B39" i="1" l="1"/>
  <c r="A40" i="1"/>
  <c r="C39" i="1"/>
  <c r="D37" i="1"/>
  <c r="E36" i="1"/>
  <c r="F36" i="1" s="1"/>
  <c r="F35" i="1"/>
  <c r="E37" i="1" l="1"/>
  <c r="D38" i="1"/>
  <c r="F37" i="1"/>
  <c r="B40" i="1"/>
  <c r="A41" i="1"/>
  <c r="C40" i="1"/>
  <c r="A42" i="1" l="1"/>
  <c r="B41" i="1"/>
  <c r="C41" i="1"/>
  <c r="E38" i="1"/>
  <c r="D39" i="1"/>
  <c r="F38" i="1"/>
  <c r="D40" i="1" l="1"/>
  <c r="E39" i="1"/>
  <c r="A43" i="1"/>
  <c r="B42" i="1"/>
  <c r="C42" i="1"/>
  <c r="A44" i="1" l="1"/>
  <c r="B43" i="1"/>
  <c r="C43" i="1"/>
  <c r="E40" i="1"/>
  <c r="D41" i="1"/>
  <c r="F39" i="1"/>
  <c r="E41" i="1" l="1"/>
  <c r="D42" i="1"/>
  <c r="F41" i="1"/>
  <c r="B44" i="1"/>
  <c r="A45" i="1"/>
  <c r="C44" i="1"/>
  <c r="F40" i="1"/>
  <c r="B45" i="1" l="1"/>
  <c r="A46" i="1"/>
  <c r="C45" i="1"/>
  <c r="E42" i="1"/>
  <c r="D43" i="1"/>
  <c r="F42" i="1" l="1"/>
  <c r="D44" i="1"/>
  <c r="E43" i="1"/>
  <c r="B46" i="1"/>
  <c r="A47" i="1"/>
  <c r="C46" i="1"/>
  <c r="B47" i="1" l="1"/>
  <c r="A48" i="1"/>
  <c r="C47" i="1"/>
  <c r="D45" i="1"/>
  <c r="E44" i="1"/>
  <c r="F43" i="1"/>
  <c r="E45" i="1" l="1"/>
  <c r="D46" i="1"/>
  <c r="F45" i="1"/>
  <c r="B48" i="1"/>
  <c r="A49" i="1"/>
  <c r="C48" i="1"/>
  <c r="F44" i="1"/>
  <c r="A50" i="1" l="1"/>
  <c r="B49" i="1"/>
  <c r="C49" i="1"/>
  <c r="E46" i="1"/>
  <c r="D47" i="1"/>
  <c r="F46" i="1"/>
  <c r="D48" i="1" l="1"/>
  <c r="E47" i="1"/>
  <c r="A51" i="1"/>
  <c r="B50" i="1"/>
  <c r="C50" i="1"/>
  <c r="A52" i="1" l="1"/>
  <c r="B51" i="1"/>
  <c r="C51" i="1"/>
  <c r="D49" i="1"/>
  <c r="E48" i="1"/>
  <c r="F47" i="1"/>
  <c r="E49" i="1" l="1"/>
  <c r="D50" i="1"/>
  <c r="B52" i="1"/>
  <c r="A53" i="1"/>
  <c r="C52" i="1"/>
  <c r="F48" i="1"/>
  <c r="B53" i="1" l="1"/>
  <c r="A54" i="1"/>
  <c r="C53" i="1"/>
  <c r="E50" i="1"/>
  <c r="D51" i="1"/>
  <c r="F49" i="1"/>
  <c r="D52" i="1" l="1"/>
  <c r="E51" i="1"/>
  <c r="B54" i="1"/>
  <c r="A55" i="1"/>
  <c r="C54" i="1"/>
  <c r="F50" i="1"/>
  <c r="B55" i="1" l="1"/>
  <c r="A56" i="1"/>
  <c r="C55" i="1"/>
  <c r="D53" i="1"/>
  <c r="E52" i="1"/>
  <c r="F52" i="1" s="1"/>
  <c r="F51" i="1"/>
  <c r="E53" i="1" l="1"/>
  <c r="D54" i="1"/>
  <c r="B56" i="1"/>
  <c r="A57" i="1"/>
  <c r="C56" i="1"/>
  <c r="A58" i="1" l="1"/>
  <c r="B57" i="1"/>
  <c r="C57" i="1"/>
  <c r="E54" i="1"/>
  <c r="D55" i="1"/>
  <c r="F54" i="1"/>
  <c r="F53" i="1"/>
  <c r="D56" i="1" l="1"/>
  <c r="E55" i="1"/>
  <c r="A59" i="1"/>
  <c r="B58" i="1"/>
  <c r="C58" i="1"/>
  <c r="A60" i="1" l="1"/>
  <c r="B59" i="1"/>
  <c r="C59" i="1"/>
  <c r="D57" i="1"/>
  <c r="E56" i="1"/>
  <c r="F55" i="1"/>
  <c r="E57" i="1" l="1"/>
  <c r="D58" i="1"/>
  <c r="A61" i="1"/>
  <c r="B60" i="1"/>
  <c r="C60" i="1"/>
  <c r="F56" i="1"/>
  <c r="E58" i="1" l="1"/>
  <c r="D59" i="1"/>
  <c r="B61" i="1"/>
  <c r="A62" i="1"/>
  <c r="C61" i="1"/>
  <c r="F58" i="1"/>
  <c r="F57" i="1"/>
  <c r="D60" i="1" l="1"/>
  <c r="E59" i="1"/>
  <c r="B62" i="1"/>
  <c r="A63" i="1"/>
  <c r="C62" i="1"/>
  <c r="F59" i="1"/>
  <c r="B63" i="1" l="1"/>
  <c r="A64" i="1"/>
  <c r="C63" i="1"/>
  <c r="D61" i="1"/>
  <c r="E60" i="1"/>
  <c r="E61" i="1" l="1"/>
  <c r="D62" i="1"/>
  <c r="B64" i="1"/>
  <c r="A65" i="1"/>
  <c r="C64" i="1"/>
  <c r="F60" i="1"/>
  <c r="E62" i="1" l="1"/>
  <c r="D63" i="1"/>
  <c r="A66" i="1"/>
  <c r="B65" i="1"/>
  <c r="C65" i="1"/>
  <c r="F62" i="1"/>
  <c r="F61" i="1"/>
  <c r="A67" i="1" l="1"/>
  <c r="B66" i="1"/>
  <c r="C66" i="1"/>
  <c r="D64" i="1"/>
  <c r="E63" i="1"/>
  <c r="F63" i="1"/>
  <c r="D65" i="1" l="1"/>
  <c r="E64" i="1"/>
  <c r="B67" i="1"/>
  <c r="C67" i="1"/>
  <c r="E65" i="1" l="1"/>
  <c r="D66" i="1"/>
  <c r="F64" i="1"/>
  <c r="D67" i="1" l="1"/>
  <c r="E67" i="1" s="1"/>
  <c r="E66" i="1"/>
  <c r="F67" i="1" s="1"/>
  <c r="F65" i="1"/>
  <c r="F66" i="1" l="1"/>
</calcChain>
</file>

<file path=xl/sharedStrings.xml><?xml version="1.0" encoding="utf-8"?>
<sst xmlns="http://schemas.openxmlformats.org/spreadsheetml/2006/main" count="14" uniqueCount="13">
  <si>
    <t>Druck</t>
  </si>
  <si>
    <t>Druck in Meereshöhe</t>
  </si>
  <si>
    <t>hPa</t>
  </si>
  <si>
    <t>Ausgangstemperatur</t>
  </si>
  <si>
    <t>Ausgangshöhe</t>
  </si>
  <si>
    <t>°C</t>
  </si>
  <si>
    <t>m</t>
  </si>
  <si>
    <t>Temperatur in K</t>
  </si>
  <si>
    <t>Temperatur in °C</t>
  </si>
  <si>
    <t>Temperaturdifferenz</t>
  </si>
  <si>
    <t>Ausgangsdruck</t>
  </si>
  <si>
    <t>Höhe über Ausgangshöhe</t>
  </si>
  <si>
    <t>Höhe absolut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</si>
</sst>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90" formatCode="###,##0.0000&quot; °C/100m&quot;"/>
    <numFmt numFmtId="191" formatCode="#,##0.00&quot; °C&quot;;\-#,##0.00&quot; °C&quot;"/>
    <numFmt numFmtId="192" formatCode="#,##0.00&quot; K&quot;"/>
    <numFmt numFmtId="193" formatCode="#,##0.00&quot; hPa&quot;"/>
    <numFmt numFmtId="195" formatCode="#0&quot; m&quot;"/>
  </numFmts>
  <fonts count="2" x14ac:knownFonts="1">
    <font>
      <sz val="10"/>
      <name val="Arial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0" xfId="0" applyFont="1" applyFill="1" applyProtection="1">
      <protection locked="0"/>
    </xf>
    <xf numFmtId="2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95" fontId="1" fillId="0" borderId="0" xfId="0" applyNumberFormat="1" applyFont="1"/>
    <xf numFmtId="193" fontId="1" fillId="0" borderId="0" xfId="0" applyNumberFormat="1" applyFont="1"/>
    <xf numFmtId="192" fontId="1" fillId="0" borderId="0" xfId="0" applyNumberFormat="1" applyFont="1"/>
    <xf numFmtId="191" fontId="1" fillId="0" borderId="0" xfId="0" applyNumberFormat="1" applyFont="1"/>
    <xf numFmtId="190" fontId="1" fillId="0" borderId="0" xfId="0" applyNumberFormat="1" applyFont="1" applyAlignment="1">
      <alignment horizontal="left" inden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B1" sqref="B1"/>
    </sheetView>
  </sheetViews>
  <sheetFormatPr baseColWidth="10" defaultColWidth="11.5" defaultRowHeight="16" x14ac:dyDescent="0.2"/>
  <cols>
    <col min="1" max="1" width="27" style="1" bestFit="1" customWidth="1"/>
    <col min="2" max="2" width="15.6640625" style="1" customWidth="1"/>
    <col min="3" max="3" width="14.6640625" style="1" bestFit="1" customWidth="1"/>
    <col min="4" max="4" width="17.1640625" style="1" bestFit="1" customWidth="1"/>
    <col min="5" max="5" width="18.1640625" style="1" bestFit="1" customWidth="1"/>
    <col min="6" max="6" width="21.1640625" style="1" bestFit="1" customWidth="1"/>
    <col min="7" max="16384" width="11.5" style="1"/>
  </cols>
  <sheetData>
    <row r="1" spans="1:6" x14ac:dyDescent="0.2">
      <c r="A1" s="1" t="s">
        <v>1</v>
      </c>
      <c r="B1" s="2">
        <v>1013.25</v>
      </c>
      <c r="C1" s="1" t="s">
        <v>2</v>
      </c>
    </row>
    <row r="2" spans="1:6" x14ac:dyDescent="0.2">
      <c r="A2" s="1" t="s">
        <v>3</v>
      </c>
      <c r="B2" s="2">
        <v>15</v>
      </c>
      <c r="C2" s="1" t="s">
        <v>5</v>
      </c>
    </row>
    <row r="3" spans="1:6" x14ac:dyDescent="0.2">
      <c r="A3" s="1" t="s">
        <v>4</v>
      </c>
      <c r="B3" s="2">
        <v>0</v>
      </c>
      <c r="C3" s="1" t="s">
        <v>6</v>
      </c>
    </row>
    <row r="4" spans="1:6" x14ac:dyDescent="0.2">
      <c r="A4" s="1" t="s">
        <v>10</v>
      </c>
      <c r="B4" s="3">
        <f>$B$1*POWER(1-6.5*B3/1000/288,5.255)</f>
        <v>1013.25</v>
      </c>
      <c r="C4" s="1" t="s">
        <v>2</v>
      </c>
    </row>
    <row r="6" spans="1:6" x14ac:dyDescent="0.2">
      <c r="A6" s="4" t="s">
        <v>11</v>
      </c>
      <c r="B6" s="4" t="s">
        <v>12</v>
      </c>
      <c r="C6" s="5" t="s">
        <v>0</v>
      </c>
      <c r="D6" s="1" t="s">
        <v>7</v>
      </c>
      <c r="E6" s="1" t="s">
        <v>8</v>
      </c>
      <c r="F6" s="1" t="s">
        <v>9</v>
      </c>
    </row>
    <row r="7" spans="1:6" x14ac:dyDescent="0.2">
      <c r="A7" s="6">
        <v>0</v>
      </c>
      <c r="B7" s="6">
        <f>$B$3+A7</f>
        <v>0</v>
      </c>
      <c r="C7" s="7">
        <f>B4</f>
        <v>1013.25</v>
      </c>
      <c r="D7" s="8">
        <f>B2+273</f>
        <v>288</v>
      </c>
      <c r="E7" s="9">
        <f>D7-273</f>
        <v>15</v>
      </c>
    </row>
    <row r="8" spans="1:6" x14ac:dyDescent="0.2">
      <c r="A8" s="6">
        <v>100</v>
      </c>
      <c r="B8" s="6">
        <f t="shared" ref="B8:B67" si="0">$B$3+A8</f>
        <v>100</v>
      </c>
      <c r="C8" s="7">
        <f>$C$7*POWER(1-6.5*A8/1000/288,5.255)</f>
        <v>1001.2901708991631</v>
      </c>
      <c r="D8" s="8">
        <f t="shared" ref="D8:D66" si="1">D7/POWER(C7/C8,(1.402-1)/1.402)</f>
        <v>287.02115126447853</v>
      </c>
      <c r="E8" s="9">
        <f t="shared" ref="E8:E67" si="2">D8-273</f>
        <v>14.021151264478533</v>
      </c>
      <c r="F8" s="10">
        <f>E7-E8</f>
        <v>0.97884873552146701</v>
      </c>
    </row>
    <row r="9" spans="1:6" x14ac:dyDescent="0.2">
      <c r="A9" s="6">
        <f>A8+$A$8</f>
        <v>200</v>
      </c>
      <c r="B9" s="6">
        <f t="shared" si="0"/>
        <v>200</v>
      </c>
      <c r="C9" s="7">
        <f t="shared" ref="C9:C67" si="3">$C$7*POWER(1-6.5*A9/1000/288,5.255)</f>
        <v>989.4449030915074</v>
      </c>
      <c r="D9" s="8">
        <f t="shared" si="1"/>
        <v>286.04342400832905</v>
      </c>
      <c r="E9" s="9">
        <f t="shared" si="2"/>
        <v>13.043424008329055</v>
      </c>
      <c r="F9" s="10">
        <f t="shared" ref="F9:F45" si="4">E8-E9</f>
        <v>0.97772725614947831</v>
      </c>
    </row>
    <row r="10" spans="1:6" x14ac:dyDescent="0.2">
      <c r="A10" s="6">
        <f t="shared" ref="A10:A35" si="5">A9+$A$8</f>
        <v>300</v>
      </c>
      <c r="B10" s="6">
        <f t="shared" si="0"/>
        <v>300</v>
      </c>
      <c r="C10" s="7">
        <f t="shared" si="3"/>
        <v>977.71335521636524</v>
      </c>
      <c r="D10" s="8">
        <f t="shared" si="1"/>
        <v>285.06681948488352</v>
      </c>
      <c r="E10" s="9">
        <f t="shared" si="2"/>
        <v>12.066819484883524</v>
      </c>
      <c r="F10" s="10">
        <f t="shared" si="4"/>
        <v>0.9766045234455305</v>
      </c>
    </row>
    <row r="11" spans="1:6" x14ac:dyDescent="0.2">
      <c r="A11" s="6">
        <f t="shared" si="5"/>
        <v>400</v>
      </c>
      <c r="B11" s="6">
        <f t="shared" si="0"/>
        <v>400</v>
      </c>
      <c r="C11" s="7">
        <f t="shared" si="3"/>
        <v>966.09469020353038</v>
      </c>
      <c r="D11" s="8">
        <f t="shared" si="1"/>
        <v>284.09133895172408</v>
      </c>
      <c r="E11" s="9">
        <f t="shared" si="2"/>
        <v>11.091338951724083</v>
      </c>
      <c r="F11" s="10">
        <f t="shared" si="4"/>
        <v>0.97548053315944117</v>
      </c>
    </row>
    <row r="12" spans="1:6" x14ac:dyDescent="0.2">
      <c r="A12" s="6">
        <f t="shared" si="5"/>
        <v>500</v>
      </c>
      <c r="B12" s="6">
        <f t="shared" si="0"/>
        <v>500</v>
      </c>
      <c r="C12" s="7">
        <f t="shared" si="3"/>
        <v>954.58807526105738</v>
      </c>
      <c r="D12" s="8">
        <f t="shared" si="1"/>
        <v>283.11698367070727</v>
      </c>
      <c r="E12" s="9">
        <f t="shared" si="2"/>
        <v>10.11698367070727</v>
      </c>
      <c r="F12" s="10">
        <f t="shared" si="4"/>
        <v>0.97435528101681257</v>
      </c>
    </row>
    <row r="13" spans="1:6" x14ac:dyDescent="0.2">
      <c r="A13" s="6">
        <f t="shared" si="5"/>
        <v>600</v>
      </c>
      <c r="B13" s="6">
        <f t="shared" si="0"/>
        <v>600</v>
      </c>
      <c r="C13" s="7">
        <f t="shared" si="3"/>
        <v>943.19268186306306</v>
      </c>
      <c r="D13" s="8">
        <f t="shared" si="1"/>
        <v>282.14375490798824</v>
      </c>
      <c r="E13" s="9">
        <f t="shared" si="2"/>
        <v>9.1437549079882388</v>
      </c>
      <c r="F13" s="10">
        <f t="shared" si="4"/>
        <v>0.97322876271903169</v>
      </c>
    </row>
    <row r="14" spans="1:6" x14ac:dyDescent="0.2">
      <c r="A14" s="6">
        <f t="shared" si="5"/>
        <v>700</v>
      </c>
      <c r="B14" s="6">
        <f t="shared" si="0"/>
        <v>700</v>
      </c>
      <c r="C14" s="7">
        <f t="shared" si="3"/>
        <v>931.90768573753621</v>
      </c>
      <c r="D14" s="8">
        <f t="shared" si="1"/>
        <v>281.17165393404542</v>
      </c>
      <c r="E14" s="9">
        <f t="shared" si="2"/>
        <v>8.1716539340454233</v>
      </c>
      <c r="F14" s="10">
        <f t="shared" si="4"/>
        <v>0.97210097394281547</v>
      </c>
    </row>
    <row r="15" spans="1:6" x14ac:dyDescent="0.2">
      <c r="A15" s="6">
        <f t="shared" si="5"/>
        <v>800</v>
      </c>
      <c r="B15" s="6">
        <f t="shared" si="0"/>
        <v>800</v>
      </c>
      <c r="C15" s="7">
        <f t="shared" si="3"/>
        <v>920.732266854155</v>
      </c>
      <c r="D15" s="8">
        <f t="shared" si="1"/>
        <v>280.20068202370493</v>
      </c>
      <c r="E15" s="9">
        <f t="shared" si="2"/>
        <v>7.2006820237049283</v>
      </c>
      <c r="F15" s="10">
        <f t="shared" si="4"/>
        <v>0.97097191034049501</v>
      </c>
    </row>
    <row r="16" spans="1:6" x14ac:dyDescent="0.2">
      <c r="A16" s="6">
        <f t="shared" si="5"/>
        <v>900</v>
      </c>
      <c r="B16" s="6">
        <f t="shared" si="0"/>
        <v>900</v>
      </c>
      <c r="C16" s="7">
        <f t="shared" si="3"/>
        <v>909.66560941211162</v>
      </c>
      <c r="D16" s="8">
        <f t="shared" si="1"/>
        <v>279.23084045616577</v>
      </c>
      <c r="E16" s="9">
        <f t="shared" si="2"/>
        <v>6.2308404561657653</v>
      </c>
      <c r="F16" s="10">
        <f t="shared" si="4"/>
        <v>0.96984156753916295</v>
      </c>
    </row>
    <row r="17" spans="1:6" x14ac:dyDescent="0.2">
      <c r="A17" s="6">
        <f t="shared" si="5"/>
        <v>1000</v>
      </c>
      <c r="B17" s="6">
        <f t="shared" si="0"/>
        <v>1000</v>
      </c>
      <c r="C17" s="7">
        <f t="shared" si="3"/>
        <v>898.70690182794192</v>
      </c>
      <c r="D17" s="8">
        <f t="shared" si="1"/>
        <v>278.26213051502475</v>
      </c>
      <c r="E17" s="9">
        <f t="shared" si="2"/>
        <v>5.2621305150247508</v>
      </c>
      <c r="F17" s="10">
        <f t="shared" si="4"/>
        <v>0.9687099411410145</v>
      </c>
    </row>
    <row r="18" spans="1:6" x14ac:dyDescent="0.2">
      <c r="A18" s="6">
        <f t="shared" si="5"/>
        <v>1100</v>
      </c>
      <c r="B18" s="6">
        <f t="shared" si="0"/>
        <v>1100</v>
      </c>
      <c r="C18" s="7">
        <f t="shared" si="3"/>
        <v>887.85533672336589</v>
      </c>
      <c r="D18" s="8">
        <f t="shared" si="1"/>
        <v>277.29455348830191</v>
      </c>
      <c r="E18" s="9">
        <f t="shared" si="2"/>
        <v>4.294553488301915</v>
      </c>
      <c r="F18" s="10">
        <f t="shared" si="4"/>
        <v>0.96757702672283585</v>
      </c>
    </row>
    <row r="19" spans="1:6" x14ac:dyDescent="0.2">
      <c r="A19" s="6">
        <f t="shared" si="5"/>
        <v>1200</v>
      </c>
      <c r="B19" s="6">
        <f t="shared" si="0"/>
        <v>1200</v>
      </c>
      <c r="C19" s="7">
        <f t="shared" si="3"/>
        <v>877.11011091313253</v>
      </c>
      <c r="D19" s="8">
        <f t="shared" si="1"/>
        <v>276.32811066846597</v>
      </c>
      <c r="E19" s="9">
        <f t="shared" si="2"/>
        <v>3.3281106684659676</v>
      </c>
      <c r="F19" s="10">
        <f t="shared" si="4"/>
        <v>0.96644281983594738</v>
      </c>
    </row>
    <row r="20" spans="1:6" x14ac:dyDescent="0.2">
      <c r="A20" s="6">
        <f t="shared" si="5"/>
        <v>1300</v>
      </c>
      <c r="B20" s="6">
        <f t="shared" si="0"/>
        <v>1300</v>
      </c>
      <c r="C20" s="7">
        <f t="shared" si="3"/>
        <v>866.47042539287236</v>
      </c>
      <c r="D20" s="8">
        <f t="shared" si="1"/>
        <v>275.36280335245993</v>
      </c>
      <c r="E20" s="9">
        <f t="shared" si="2"/>
        <v>2.3628033524599346</v>
      </c>
      <c r="F20" s="10">
        <f t="shared" si="4"/>
        <v>0.96530731600603303</v>
      </c>
    </row>
    <row r="21" spans="1:6" x14ac:dyDescent="0.2">
      <c r="A21" s="6">
        <f t="shared" si="5"/>
        <v>1400</v>
      </c>
      <c r="B21" s="6">
        <f t="shared" si="0"/>
        <v>1400</v>
      </c>
      <c r="C21" s="7">
        <f t="shared" si="3"/>
        <v>855.93548532695706</v>
      </c>
      <c r="D21" s="8">
        <f t="shared" si="1"/>
        <v>274.39863284172725</v>
      </c>
      <c r="E21" s="9">
        <f t="shared" si="2"/>
        <v>1.3986328417272489</v>
      </c>
      <c r="F21" s="10">
        <f t="shared" si="4"/>
        <v>0.96417051073268567</v>
      </c>
    </row>
    <row r="22" spans="1:6" x14ac:dyDescent="0.2">
      <c r="A22" s="6">
        <f t="shared" si="5"/>
        <v>1500</v>
      </c>
      <c r="B22" s="6">
        <f t="shared" si="0"/>
        <v>1500</v>
      </c>
      <c r="C22" s="7">
        <f t="shared" si="3"/>
        <v>845.50450003636786</v>
      </c>
      <c r="D22" s="8">
        <f t="shared" si="1"/>
        <v>273.43560044223784</v>
      </c>
      <c r="E22" s="9">
        <f t="shared" si="2"/>
        <v>0.43560044223784189</v>
      </c>
      <c r="F22" s="10">
        <f t="shared" si="4"/>
        <v>0.963032399489407</v>
      </c>
    </row>
    <row r="23" spans="1:6" x14ac:dyDescent="0.2">
      <c r="A23" s="6">
        <f t="shared" si="5"/>
        <v>1600</v>
      </c>
      <c r="B23" s="6">
        <f t="shared" si="0"/>
        <v>1600</v>
      </c>
      <c r="C23" s="7">
        <f t="shared" si="3"/>
        <v>835.17668298656724</v>
      </c>
      <c r="D23" s="8">
        <f t="shared" si="1"/>
        <v>272.47370746451418</v>
      </c>
      <c r="E23" s="9">
        <f t="shared" si="2"/>
        <v>-0.52629253548582255</v>
      </c>
      <c r="F23" s="10">
        <f t="shared" si="4"/>
        <v>0.96189297772366444</v>
      </c>
    </row>
    <row r="24" spans="1:6" x14ac:dyDescent="0.2">
      <c r="A24" s="6">
        <f t="shared" si="5"/>
        <v>1700</v>
      </c>
      <c r="B24" s="6">
        <f t="shared" si="0"/>
        <v>1700</v>
      </c>
      <c r="C24" s="7">
        <f t="shared" si="3"/>
        <v>824.9512517753833</v>
      </c>
      <c r="D24" s="8">
        <f t="shared" si="1"/>
        <v>271.51295522365837</v>
      </c>
      <c r="E24" s="9">
        <f t="shared" si="2"/>
        <v>-1.4870447763416337</v>
      </c>
      <c r="F24" s="10">
        <f t="shared" si="4"/>
        <v>0.96075224085581112</v>
      </c>
    </row>
    <row r="25" spans="1:6" x14ac:dyDescent="0.2">
      <c r="A25" s="6">
        <f t="shared" si="5"/>
        <v>1800</v>
      </c>
      <c r="B25" s="6">
        <f t="shared" si="0"/>
        <v>1800</v>
      </c>
      <c r="C25" s="7">
        <f t="shared" si="3"/>
        <v>814.82742812089703</v>
      </c>
      <c r="D25" s="8">
        <f t="shared" si="1"/>
        <v>270.55334503937854</v>
      </c>
      <c r="E25" s="9">
        <f t="shared" si="2"/>
        <v>-2.4466549606214585</v>
      </c>
      <c r="F25" s="10">
        <f t="shared" si="4"/>
        <v>0.95961018427982481</v>
      </c>
    </row>
    <row r="26" spans="1:6" x14ac:dyDescent="0.2">
      <c r="A26" s="6">
        <f t="shared" si="5"/>
        <v>1900</v>
      </c>
      <c r="B26" s="6">
        <f t="shared" si="0"/>
        <v>1900</v>
      </c>
      <c r="C26" s="7">
        <f t="shared" si="3"/>
        <v>804.80443784933823</v>
      </c>
      <c r="D26" s="8">
        <f t="shared" si="1"/>
        <v>269.59487823601597</v>
      </c>
      <c r="E26" s="9">
        <f t="shared" si="2"/>
        <v>-3.4051217639840274</v>
      </c>
      <c r="F26" s="10">
        <f t="shared" si="4"/>
        <v>0.95846680336256895</v>
      </c>
    </row>
    <row r="27" spans="1:6" x14ac:dyDescent="0.2">
      <c r="A27" s="6">
        <f t="shared" si="5"/>
        <v>2000</v>
      </c>
      <c r="B27" s="6">
        <f t="shared" si="0"/>
        <v>2000</v>
      </c>
      <c r="C27" s="7">
        <f t="shared" si="3"/>
        <v>794.88151088298957</v>
      </c>
      <c r="D27" s="8">
        <f t="shared" si="1"/>
        <v>268.63755614257241</v>
      </c>
      <c r="E27" s="9">
        <f t="shared" si="2"/>
        <v>-4.3624438574275928</v>
      </c>
      <c r="F27" s="10">
        <f t="shared" si="4"/>
        <v>0.95732209344356534</v>
      </c>
    </row>
    <row r="28" spans="1:6" x14ac:dyDescent="0.2">
      <c r="A28" s="6">
        <f t="shared" si="5"/>
        <v>2100</v>
      </c>
      <c r="B28" s="6">
        <f t="shared" si="0"/>
        <v>2100</v>
      </c>
      <c r="C28" s="7">
        <f t="shared" si="3"/>
        <v>785.05788122809463</v>
      </c>
      <c r="D28" s="8">
        <f t="shared" si="1"/>
        <v>267.68138009273719</v>
      </c>
      <c r="E28" s="9">
        <f t="shared" si="2"/>
        <v>-5.3186199072628142</v>
      </c>
      <c r="F28" s="10">
        <f t="shared" si="4"/>
        <v>0.95617604983522142</v>
      </c>
    </row>
    <row r="29" spans="1:6" x14ac:dyDescent="0.2">
      <c r="A29" s="6">
        <f t="shared" si="5"/>
        <v>2200</v>
      </c>
      <c r="B29" s="6">
        <f t="shared" si="0"/>
        <v>2200</v>
      </c>
      <c r="C29" s="7">
        <f t="shared" si="3"/>
        <v>775.33278696277875</v>
      </c>
      <c r="D29" s="8">
        <f t="shared" si="1"/>
        <v>266.72635142491538</v>
      </c>
      <c r="E29" s="9">
        <f t="shared" si="2"/>
        <v>-6.2736485750846214</v>
      </c>
      <c r="F29" s="10">
        <f t="shared" si="4"/>
        <v>0.95502866782180718</v>
      </c>
    </row>
    <row r="30" spans="1:6" x14ac:dyDescent="0.2">
      <c r="A30" s="6">
        <f t="shared" si="5"/>
        <v>2300</v>
      </c>
      <c r="B30" s="6">
        <f t="shared" si="0"/>
        <v>2300</v>
      </c>
      <c r="C30" s="7">
        <f t="shared" si="3"/>
        <v>765.7054702249718</v>
      </c>
      <c r="D30" s="8">
        <f t="shared" si="1"/>
        <v>265.77247148225518</v>
      </c>
      <c r="E30" s="9">
        <f t="shared" si="2"/>
        <v>-7.2275285177448154</v>
      </c>
      <c r="F30" s="10">
        <f t="shared" si="4"/>
        <v>0.95387994266019405</v>
      </c>
    </row>
    <row r="31" spans="1:6" x14ac:dyDescent="0.2">
      <c r="A31" s="6">
        <f t="shared" si="5"/>
        <v>2400</v>
      </c>
      <c r="B31" s="6">
        <f t="shared" si="0"/>
        <v>2400</v>
      </c>
      <c r="C31" s="7">
        <f t="shared" si="3"/>
        <v>756.17517720034186</v>
      </c>
      <c r="D31" s="8">
        <f t="shared" si="1"/>
        <v>264.81974161267664</v>
      </c>
      <c r="E31" s="9">
        <f t="shared" si="2"/>
        <v>-8.180258387323363</v>
      </c>
      <c r="F31" s="10">
        <f t="shared" si="4"/>
        <v>0.95272986957854755</v>
      </c>
    </row>
    <row r="32" spans="1:6" x14ac:dyDescent="0.2">
      <c r="A32" s="6">
        <f t="shared" si="5"/>
        <v>2500</v>
      </c>
      <c r="B32" s="6">
        <f t="shared" si="0"/>
        <v>2500</v>
      </c>
      <c r="C32" s="7">
        <f t="shared" si="3"/>
        <v>746.74115811023341</v>
      </c>
      <c r="D32" s="8">
        <f t="shared" si="1"/>
        <v>263.86816316889946</v>
      </c>
      <c r="E32" s="9">
        <f t="shared" si="2"/>
        <v>-9.1318368311005429</v>
      </c>
      <c r="F32" s="10">
        <f t="shared" si="4"/>
        <v>0.95157844377717993</v>
      </c>
    </row>
    <row r="33" spans="1:6" x14ac:dyDescent="0.2">
      <c r="A33" s="6">
        <f t="shared" si="5"/>
        <v>2600</v>
      </c>
      <c r="B33" s="6">
        <f t="shared" si="0"/>
        <v>2600</v>
      </c>
      <c r="C33" s="7">
        <f t="shared" si="3"/>
        <v>737.40266719961573</v>
      </c>
      <c r="D33" s="8">
        <f t="shared" si="1"/>
        <v>262.91773750847199</v>
      </c>
      <c r="E33" s="9">
        <f t="shared" si="2"/>
        <v>-10.082262491528013</v>
      </c>
      <c r="F33" s="10">
        <f t="shared" si="4"/>
        <v>0.95042566042747012</v>
      </c>
    </row>
    <row r="34" spans="1:6" x14ac:dyDescent="0.2">
      <c r="A34" s="6">
        <f t="shared" si="5"/>
        <v>2700</v>
      </c>
      <c r="B34" s="6">
        <f t="shared" si="0"/>
        <v>2700</v>
      </c>
      <c r="C34" s="7">
        <f t="shared" si="3"/>
        <v>728.1589627250346</v>
      </c>
      <c r="D34" s="8">
        <f t="shared" si="1"/>
        <v>261.96846599379973</v>
      </c>
      <c r="E34" s="9">
        <f t="shared" si="2"/>
        <v>-11.031534006200275</v>
      </c>
      <c r="F34" s="10">
        <f t="shared" si="4"/>
        <v>0.94927151467226167</v>
      </c>
    </row>
    <row r="35" spans="1:6" x14ac:dyDescent="0.2">
      <c r="A35" s="6">
        <f t="shared" si="5"/>
        <v>2800</v>
      </c>
      <c r="B35" s="6">
        <f t="shared" si="0"/>
        <v>2800</v>
      </c>
      <c r="C35" s="7">
        <f t="shared" si="3"/>
        <v>719.00930694257715</v>
      </c>
      <c r="D35" s="8">
        <f t="shared" si="1"/>
        <v>261.02034999217483</v>
      </c>
      <c r="E35" s="9">
        <f t="shared" si="2"/>
        <v>-11.979650007825171</v>
      </c>
      <c r="F35" s="10">
        <f t="shared" si="4"/>
        <v>0.9481160016248964</v>
      </c>
    </row>
    <row r="36" spans="1:6" x14ac:dyDescent="0.2">
      <c r="A36" s="6">
        <f t="shared" ref="A36:A66" si="6">A35+$A$8</f>
        <v>2900</v>
      </c>
      <c r="B36" s="6">
        <f t="shared" si="0"/>
        <v>2900</v>
      </c>
      <c r="C36" s="7">
        <f t="shared" si="3"/>
        <v>709.95296609583863</v>
      </c>
      <c r="D36" s="8">
        <f t="shared" si="1"/>
        <v>260.0733908758051</v>
      </c>
      <c r="E36" s="9">
        <f t="shared" si="2"/>
        <v>-12.926609124194897</v>
      </c>
      <c r="F36" s="10">
        <f t="shared" si="4"/>
        <v>0.94695911636972596</v>
      </c>
    </row>
    <row r="37" spans="1:6" x14ac:dyDescent="0.2">
      <c r="A37" s="6">
        <f t="shared" si="6"/>
        <v>3000</v>
      </c>
      <c r="B37" s="6">
        <f t="shared" si="0"/>
        <v>3000</v>
      </c>
      <c r="C37" s="7">
        <f t="shared" si="3"/>
        <v>700.98921040389928</v>
      </c>
      <c r="D37" s="8">
        <f t="shared" si="1"/>
        <v>259.12759002184373</v>
      </c>
      <c r="E37" s="9">
        <f t="shared" si="2"/>
        <v>-13.87240997815627</v>
      </c>
      <c r="F37" s="10">
        <f t="shared" si="4"/>
        <v>0.94580085396137292</v>
      </c>
    </row>
    <row r="38" spans="1:6" x14ac:dyDescent="0.2">
      <c r="A38" s="6">
        <f t="shared" si="6"/>
        <v>3100</v>
      </c>
      <c r="B38" s="6">
        <f t="shared" si="0"/>
        <v>3100</v>
      </c>
      <c r="C38" s="7">
        <f t="shared" si="3"/>
        <v>692.11731404930856</v>
      </c>
      <c r="D38" s="8">
        <f>D37/POWER(C37/C38,(1.402-1)/1.402)</f>
        <v>258.18294881241923</v>
      </c>
      <c r="E38" s="9">
        <f t="shared" si="2"/>
        <v>-14.817051187580773</v>
      </c>
      <c r="F38" s="10">
        <f t="shared" si="4"/>
        <v>0.94464120942450336</v>
      </c>
    </row>
    <row r="39" spans="1:6" x14ac:dyDescent="0.2">
      <c r="A39" s="6">
        <f t="shared" si="6"/>
        <v>3200</v>
      </c>
      <c r="B39" s="6">
        <f t="shared" si="0"/>
        <v>3200</v>
      </c>
      <c r="C39" s="7">
        <f t="shared" si="3"/>
        <v>683.33655516607405</v>
      </c>
      <c r="D39" s="8">
        <f t="shared" si="1"/>
        <v>257.23946863466506</v>
      </c>
      <c r="E39" s="9">
        <f t="shared" si="2"/>
        <v>-15.760531365334941</v>
      </c>
      <c r="F39" s="10">
        <f t="shared" si="4"/>
        <v>0.94348017775416793</v>
      </c>
    </row>
    <row r="40" spans="1:6" x14ac:dyDescent="0.2">
      <c r="A40" s="6">
        <f t="shared" si="6"/>
        <v>3300</v>
      </c>
      <c r="B40" s="6">
        <f t="shared" si="0"/>
        <v>3300</v>
      </c>
      <c r="C40" s="7">
        <f t="shared" si="3"/>
        <v>674.64621582766313</v>
      </c>
      <c r="D40" s="8">
        <f t="shared" si="1"/>
        <v>256.29715088075062</v>
      </c>
      <c r="E40" s="9">
        <f t="shared" si="2"/>
        <v>-16.702849119249379</v>
      </c>
      <c r="F40" s="10">
        <f t="shared" si="4"/>
        <v>0.94231775391443762</v>
      </c>
    </row>
    <row r="41" spans="1:6" x14ac:dyDescent="0.2">
      <c r="A41" s="6">
        <f t="shared" si="6"/>
        <v>3400</v>
      </c>
      <c r="B41" s="6">
        <f t="shared" si="0"/>
        <v>3400</v>
      </c>
      <c r="C41" s="7">
        <f t="shared" si="3"/>
        <v>666.04558203500676</v>
      </c>
      <c r="D41" s="8">
        <f t="shared" si="1"/>
        <v>255.35599694791131</v>
      </c>
      <c r="E41" s="9">
        <f t="shared" si="2"/>
        <v>-17.644003052088692</v>
      </c>
      <c r="F41" s="10">
        <f t="shared" si="4"/>
        <v>0.94115393283931326</v>
      </c>
    </row>
    <row r="42" spans="1:6" x14ac:dyDescent="0.2">
      <c r="A42" s="6">
        <f t="shared" si="6"/>
        <v>3500</v>
      </c>
      <c r="B42" s="6">
        <f t="shared" si="0"/>
        <v>3500</v>
      </c>
      <c r="C42" s="7">
        <f t="shared" si="3"/>
        <v>657.53394370451326</v>
      </c>
      <c r="D42" s="8">
        <f t="shared" si="1"/>
        <v>254.41600823847966</v>
      </c>
      <c r="E42" s="9">
        <f t="shared" si="2"/>
        <v>-18.583991761520338</v>
      </c>
      <c r="F42" s="10">
        <f t="shared" si="4"/>
        <v>0.93998870943164547</v>
      </c>
    </row>
    <row r="43" spans="1:6" x14ac:dyDescent="0.2">
      <c r="A43" s="6">
        <f t="shared" si="6"/>
        <v>3600</v>
      </c>
      <c r="B43" s="6">
        <f t="shared" si="0"/>
        <v>3600</v>
      </c>
      <c r="C43" s="7">
        <f t="shared" si="3"/>
        <v>649.11059465608946</v>
      </c>
      <c r="D43" s="8">
        <f t="shared" si="1"/>
        <v>253.47718615991639</v>
      </c>
      <c r="E43" s="9">
        <f t="shared" si="2"/>
        <v>-19.522813840083614</v>
      </c>
      <c r="F43" s="10">
        <f t="shared" si="4"/>
        <v>0.93882207856327682</v>
      </c>
    </row>
    <row r="44" spans="1:6" x14ac:dyDescent="0.2">
      <c r="A44" s="6">
        <f t="shared" si="6"/>
        <v>3700</v>
      </c>
      <c r="B44" s="6">
        <f t="shared" si="0"/>
        <v>3700</v>
      </c>
      <c r="C44" s="7">
        <f t="shared" si="3"/>
        <v>640.77483260116855</v>
      </c>
      <c r="D44" s="8">
        <f t="shared" si="1"/>
        <v>252.53953212484171</v>
      </c>
      <c r="E44" s="9">
        <f t="shared" si="2"/>
        <v>-20.460467875158287</v>
      </c>
      <c r="F44" s="10">
        <f t="shared" si="4"/>
        <v>0.93765403507467227</v>
      </c>
    </row>
    <row r="45" spans="1:6" x14ac:dyDescent="0.2">
      <c r="A45" s="6">
        <f t="shared" si="6"/>
        <v>3800</v>
      </c>
      <c r="B45" s="6">
        <f t="shared" si="0"/>
        <v>3800</v>
      </c>
      <c r="C45" s="7">
        <f t="shared" si="3"/>
        <v>632.5259591307464</v>
      </c>
      <c r="D45" s="8">
        <f t="shared" si="1"/>
        <v>251.60304755106728</v>
      </c>
      <c r="E45" s="9">
        <f t="shared" si="2"/>
        <v>-21.396952448932723</v>
      </c>
      <c r="F45" s="10">
        <f t="shared" si="4"/>
        <v>0.93648457377443606</v>
      </c>
    </row>
    <row r="46" spans="1:6" x14ac:dyDescent="0.2">
      <c r="A46" s="6">
        <f t="shared" si="6"/>
        <v>3900</v>
      </c>
      <c r="B46" s="6">
        <f t="shared" si="0"/>
        <v>3900</v>
      </c>
      <c r="C46" s="7">
        <f t="shared" si="3"/>
        <v>624.36327970342313</v>
      </c>
      <c r="D46" s="8">
        <f t="shared" si="1"/>
        <v>250.66773386162762</v>
      </c>
      <c r="E46" s="9">
        <f t="shared" si="2"/>
        <v>-22.332266138372376</v>
      </c>
      <c r="F46" s="10">
        <f t="shared" ref="F46:F66" si="7">E45-E46</f>
        <v>0.93531368943965276</v>
      </c>
    </row>
    <row r="47" spans="1:6" x14ac:dyDescent="0.2">
      <c r="A47" s="6">
        <f t="shared" si="6"/>
        <v>4000</v>
      </c>
      <c r="B47" s="6">
        <f t="shared" si="0"/>
        <v>4000</v>
      </c>
      <c r="C47" s="7">
        <f t="shared" si="3"/>
        <v>616.28610363345683</v>
      </c>
      <c r="D47" s="8">
        <f t="shared" si="1"/>
        <v>249.7335924848129</v>
      </c>
      <c r="E47" s="9">
        <f t="shared" si="2"/>
        <v>-23.266407515187097</v>
      </c>
      <c r="F47" s="10">
        <f t="shared" si="7"/>
        <v>0.93414137681472198</v>
      </c>
    </row>
    <row r="48" spans="1:6" x14ac:dyDescent="0.2">
      <c r="A48" s="6">
        <f t="shared" si="6"/>
        <v>4100</v>
      </c>
      <c r="B48" s="6">
        <f t="shared" si="0"/>
        <v>4100</v>
      </c>
      <c r="C48" s="7">
        <f t="shared" si="3"/>
        <v>608.29374407881892</v>
      </c>
      <c r="D48" s="8">
        <f t="shared" si="1"/>
        <v>248.80062485420092</v>
      </c>
      <c r="E48" s="9">
        <f t="shared" si="2"/>
        <v>-24.199375145799081</v>
      </c>
      <c r="F48" s="10">
        <f t="shared" si="7"/>
        <v>0.93296763061198362</v>
      </c>
    </row>
    <row r="49" spans="1:6" x14ac:dyDescent="0.2">
      <c r="A49" s="6">
        <f t="shared" si="6"/>
        <v>4200</v>
      </c>
      <c r="B49" s="6">
        <f t="shared" si="0"/>
        <v>4200</v>
      </c>
      <c r="C49" s="7">
        <f t="shared" si="3"/>
        <v>600.38551802926213</v>
      </c>
      <c r="D49" s="8">
        <f t="shared" si="1"/>
        <v>247.86883240869031</v>
      </c>
      <c r="E49" s="9">
        <f t="shared" si="2"/>
        <v>-25.131167591309691</v>
      </c>
      <c r="F49" s="10">
        <f t="shared" si="7"/>
        <v>0.93179244551060947</v>
      </c>
    </row>
    <row r="50" spans="1:6" x14ac:dyDescent="0.2">
      <c r="A50" s="6">
        <f t="shared" si="6"/>
        <v>4300</v>
      </c>
      <c r="B50" s="6">
        <f t="shared" si="0"/>
        <v>4300</v>
      </c>
      <c r="C50" s="7">
        <f t="shared" si="3"/>
        <v>592.56074629439149</v>
      </c>
      <c r="D50" s="8">
        <f t="shared" si="1"/>
        <v>246.93821659253322</v>
      </c>
      <c r="E50" s="9">
        <f t="shared" si="2"/>
        <v>-26.061783407466777</v>
      </c>
      <c r="F50" s="10">
        <f t="shared" si="7"/>
        <v>0.93061581615708633</v>
      </c>
    </row>
    <row r="51" spans="1:6" x14ac:dyDescent="0.2">
      <c r="A51" s="6">
        <f t="shared" si="6"/>
        <v>4400</v>
      </c>
      <c r="B51" s="6">
        <f t="shared" si="0"/>
        <v>4400</v>
      </c>
      <c r="C51" s="7">
        <f t="shared" si="3"/>
        <v>584.81875349174766</v>
      </c>
      <c r="D51" s="8">
        <f t="shared" si="1"/>
        <v>246.00877885536894</v>
      </c>
      <c r="E51" s="9">
        <f t="shared" si="2"/>
        <v>-26.991221144631055</v>
      </c>
      <c r="F51" s="10">
        <f t="shared" si="7"/>
        <v>0.92943773716427813</v>
      </c>
    </row>
    <row r="52" spans="1:6" x14ac:dyDescent="0.2">
      <c r="A52" s="6">
        <f t="shared" si="6"/>
        <v>4500</v>
      </c>
      <c r="B52" s="6">
        <f t="shared" si="0"/>
        <v>4500</v>
      </c>
      <c r="C52" s="7">
        <f t="shared" si="3"/>
        <v>577.15886803489411</v>
      </c>
      <c r="D52" s="8">
        <f t="shared" si="1"/>
        <v>245.08052065225732</v>
      </c>
      <c r="E52" s="9">
        <f t="shared" si="2"/>
        <v>-27.91947934774268</v>
      </c>
      <c r="F52" s="10">
        <f t="shared" si="7"/>
        <v>0.92825820311162488</v>
      </c>
    </row>
    <row r="53" spans="1:6" x14ac:dyDescent="0.2">
      <c r="A53" s="6">
        <f t="shared" si="6"/>
        <v>4600</v>
      </c>
      <c r="B53" s="6">
        <f t="shared" si="0"/>
        <v>4600</v>
      </c>
      <c r="C53" s="7">
        <f t="shared" si="3"/>
        <v>569.58042212151372</v>
      </c>
      <c r="D53" s="8">
        <f t="shared" si="1"/>
        <v>244.15344344371286</v>
      </c>
      <c r="E53" s="9">
        <f t="shared" si="2"/>
        <v>-28.84655655628714</v>
      </c>
      <c r="F53" s="10">
        <f t="shared" si="7"/>
        <v>0.92707720854446052</v>
      </c>
    </row>
    <row r="54" spans="1:6" x14ac:dyDescent="0.2">
      <c r="A54" s="6">
        <f t="shared" si="6"/>
        <v>4700</v>
      </c>
      <c r="B54" s="6">
        <f t="shared" si="0"/>
        <v>4700</v>
      </c>
      <c r="C54" s="7">
        <f t="shared" si="3"/>
        <v>562.08275172151139</v>
      </c>
      <c r="D54" s="8">
        <f t="shared" si="1"/>
        <v>243.22754869573885</v>
      </c>
      <c r="E54" s="9">
        <f t="shared" si="2"/>
        <v>-29.772451304261153</v>
      </c>
      <c r="F54" s="10">
        <f t="shared" si="7"/>
        <v>0.92589474797401294</v>
      </c>
    </row>
    <row r="55" spans="1:6" x14ac:dyDescent="0.2">
      <c r="A55" s="6">
        <f t="shared" si="6"/>
        <v>4800</v>
      </c>
      <c r="B55" s="6">
        <f t="shared" si="0"/>
        <v>4800</v>
      </c>
      <c r="C55" s="7">
        <f t="shared" si="3"/>
        <v>554.66519656512696</v>
      </c>
      <c r="D55" s="8">
        <f t="shared" si="1"/>
        <v>242.30283787986193</v>
      </c>
      <c r="E55" s="9">
        <f t="shared" si="2"/>
        <v>-30.697162120138074</v>
      </c>
      <c r="F55" s="10">
        <f t="shared" si="7"/>
        <v>0.92471081587692083</v>
      </c>
    </row>
    <row r="56" spans="1:6" x14ac:dyDescent="0.2">
      <c r="A56" s="6">
        <f t="shared" si="6"/>
        <v>4900</v>
      </c>
      <c r="B56" s="6">
        <f t="shared" si="0"/>
        <v>4900</v>
      </c>
      <c r="C56" s="7">
        <f t="shared" si="3"/>
        <v>547.32710013105304</v>
      </c>
      <c r="D56" s="8">
        <f t="shared" si="1"/>
        <v>241.37931247316695</v>
      </c>
      <c r="E56" s="9">
        <f t="shared" si="2"/>
        <v>-31.620687526833052</v>
      </c>
      <c r="F56" s="10">
        <f t="shared" si="7"/>
        <v>0.92352540669497785</v>
      </c>
    </row>
    <row r="57" spans="1:6" x14ac:dyDescent="0.2">
      <c r="A57" s="6">
        <f t="shared" si="6"/>
        <v>5000</v>
      </c>
      <c r="B57" s="6">
        <f t="shared" si="0"/>
        <v>5000</v>
      </c>
      <c r="C57" s="7">
        <f t="shared" si="3"/>
        <v>540.06780963456106</v>
      </c>
      <c r="D57" s="8">
        <f t="shared" si="1"/>
        <v>240.45697395833201</v>
      </c>
      <c r="E57" s="9">
        <f t="shared" si="2"/>
        <v>-32.543026041667986</v>
      </c>
      <c r="F57" s="10">
        <f t="shared" si="7"/>
        <v>0.92233851483493368</v>
      </c>
    </row>
    <row r="58" spans="1:6" x14ac:dyDescent="0.2">
      <c r="A58" s="6">
        <f t="shared" si="6"/>
        <v>5100</v>
      </c>
      <c r="B58" s="6">
        <f t="shared" si="0"/>
        <v>5100</v>
      </c>
      <c r="C58" s="7">
        <f t="shared" si="3"/>
        <v>532.88667601563725</v>
      </c>
      <c r="D58" s="8">
        <f t="shared" si="1"/>
        <v>239.535823823664</v>
      </c>
      <c r="E58" s="9">
        <f t="shared" si="2"/>
        <v>-33.464176176335997</v>
      </c>
      <c r="F58" s="10">
        <f t="shared" si="7"/>
        <v>0.92115013466801088</v>
      </c>
    </row>
    <row r="59" spans="1:6" x14ac:dyDescent="0.2">
      <c r="A59" s="6">
        <f t="shared" si="6"/>
        <v>5200</v>
      </c>
      <c r="B59" s="6">
        <f t="shared" si="0"/>
        <v>5200</v>
      </c>
      <c r="C59" s="7">
        <f t="shared" si="3"/>
        <v>525.78305392712343</v>
      </c>
      <c r="D59" s="8">
        <f t="shared" si="1"/>
        <v>238.61586356313441</v>
      </c>
      <c r="E59" s="9">
        <f t="shared" si="2"/>
        <v>-34.384136436865589</v>
      </c>
      <c r="F59" s="10">
        <f t="shared" si="7"/>
        <v>0.91996026052959223</v>
      </c>
    </row>
    <row r="60" spans="1:6" x14ac:dyDescent="0.2">
      <c r="A60" s="6">
        <f t="shared" si="6"/>
        <v>5300</v>
      </c>
      <c r="B60" s="6">
        <f t="shared" si="0"/>
        <v>5300</v>
      </c>
      <c r="C60" s="7">
        <f t="shared" si="3"/>
        <v>518.75630172286628</v>
      </c>
      <c r="D60" s="8">
        <f t="shared" si="1"/>
        <v>237.69709467641525</v>
      </c>
      <c r="E60" s="9">
        <f t="shared" si="2"/>
        <v>-35.302905323584753</v>
      </c>
      <c r="F60" s="10">
        <f t="shared" si="7"/>
        <v>0.9187688867191639</v>
      </c>
    </row>
    <row r="61" spans="1:6" x14ac:dyDescent="0.2">
      <c r="A61" s="6">
        <f t="shared" si="6"/>
        <v>5400</v>
      </c>
      <c r="B61" s="6">
        <f t="shared" si="0"/>
        <v>5400</v>
      </c>
      <c r="C61" s="7">
        <f t="shared" si="3"/>
        <v>511.80578144587599</v>
      </c>
      <c r="D61" s="8">
        <f t="shared" si="1"/>
        <v>236.77951866891578</v>
      </c>
      <c r="E61" s="9">
        <f t="shared" si="2"/>
        <v>-36.220481331084216</v>
      </c>
      <c r="F61" s="10">
        <f t="shared" si="7"/>
        <v>0.91757600749946278</v>
      </c>
    </row>
    <row r="62" spans="1:6" x14ac:dyDescent="0.2">
      <c r="A62" s="6">
        <f t="shared" si="6"/>
        <v>5500</v>
      </c>
      <c r="B62" s="6">
        <f t="shared" si="0"/>
        <v>5500</v>
      </c>
      <c r="C62" s="7">
        <f t="shared" si="3"/>
        <v>504.93085881648898</v>
      </c>
      <c r="D62" s="8">
        <f t="shared" si="1"/>
        <v>235.8631370518188</v>
      </c>
      <c r="E62" s="9">
        <f t="shared" si="2"/>
        <v>-37.136862948181204</v>
      </c>
      <c r="F62" s="10">
        <f t="shared" si="7"/>
        <v>0.91638161709698807</v>
      </c>
    </row>
    <row r="63" spans="1:6" x14ac:dyDescent="0.2">
      <c r="A63" s="6">
        <f t="shared" si="6"/>
        <v>5600</v>
      </c>
      <c r="B63" s="6">
        <f t="shared" si="0"/>
        <v>5600</v>
      </c>
      <c r="C63" s="7">
        <f t="shared" si="3"/>
        <v>498.13090322054342</v>
      </c>
      <c r="D63" s="8">
        <f t="shared" si="1"/>
        <v>234.94795134211816</v>
      </c>
      <c r="E63" s="9">
        <f t="shared" si="2"/>
        <v>-38.052048657881841</v>
      </c>
      <c r="F63" s="10">
        <f t="shared" si="7"/>
        <v>0.91518570970063706</v>
      </c>
    </row>
    <row r="64" spans="1:6" x14ac:dyDescent="0.2">
      <c r="A64" s="6">
        <f t="shared" si="6"/>
        <v>5700</v>
      </c>
      <c r="B64" s="6">
        <f t="shared" si="0"/>
        <v>5700</v>
      </c>
      <c r="C64" s="7">
        <f t="shared" si="3"/>
        <v>491.40528769755775</v>
      </c>
      <c r="D64" s="8">
        <f t="shared" si="1"/>
        <v>234.03396306265583</v>
      </c>
      <c r="E64" s="9">
        <f t="shared" si="2"/>
        <v>-38.966036937344171</v>
      </c>
      <c r="F64" s="10">
        <f t="shared" si="7"/>
        <v>0.91398827946233041</v>
      </c>
    </row>
    <row r="65" spans="1:6" x14ac:dyDescent="0.2">
      <c r="A65" s="6">
        <f t="shared" si="6"/>
        <v>5800</v>
      </c>
      <c r="B65" s="6">
        <f t="shared" si="0"/>
        <v>5800</v>
      </c>
      <c r="C65" s="7">
        <f t="shared" si="3"/>
        <v>484.75338892891995</v>
      </c>
      <c r="D65" s="8">
        <f t="shared" si="1"/>
        <v>233.12117374215987</v>
      </c>
      <c r="E65" s="9">
        <f t="shared" si="2"/>
        <v>-39.878826257840132</v>
      </c>
      <c r="F65" s="10">
        <f t="shared" si="7"/>
        <v>0.91278932049596051</v>
      </c>
    </row>
    <row r="66" spans="1:6" x14ac:dyDescent="0.2">
      <c r="A66" s="6">
        <f t="shared" si="6"/>
        <v>5900</v>
      </c>
      <c r="B66" s="6">
        <f t="shared" si="0"/>
        <v>5900</v>
      </c>
      <c r="C66" s="7">
        <f t="shared" si="3"/>
        <v>478.17458722608291</v>
      </c>
      <c r="D66" s="8">
        <f t="shared" si="1"/>
        <v>232.20958491528239</v>
      </c>
      <c r="E66" s="9">
        <f t="shared" si="2"/>
        <v>-40.790415084717608</v>
      </c>
      <c r="F66" s="10">
        <f t="shared" si="7"/>
        <v>0.91158882687747678</v>
      </c>
    </row>
    <row r="67" spans="1:6" x14ac:dyDescent="0.2">
      <c r="A67" s="6">
        <f>A66+$A$8</f>
        <v>6000</v>
      </c>
      <c r="B67" s="6">
        <f t="shared" si="0"/>
        <v>6000</v>
      </c>
      <c r="C67" s="7">
        <f t="shared" si="3"/>
        <v>471.66826651876926</v>
      </c>
      <c r="D67" s="8">
        <f>D66/POWER(C66/C67,(1.402-1)/1.402)</f>
        <v>231.29919812263813</v>
      </c>
      <c r="E67" s="9">
        <f t="shared" si="2"/>
        <v>-41.700801877361869</v>
      </c>
      <c r="F67" s="10">
        <f>E66-E67</f>
        <v>0.91038679264426037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PH Ludwigsburg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Helmut Albrecht</dc:creator>
  <cp:lastModifiedBy>helmut.albrecht@bwstaff.de</cp:lastModifiedBy>
  <dcterms:created xsi:type="dcterms:W3CDTF">2002-03-07T13:47:39Z</dcterms:created>
  <dcterms:modified xsi:type="dcterms:W3CDTF">2022-01-23T11:23:25Z</dcterms:modified>
</cp:coreProperties>
</file>